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8385" activeTab="1"/>
  </bookViews>
  <sheets>
    <sheet name="参加申込書" sheetId="4" r:id="rId1"/>
    <sheet name="健康チェックリストリンクあり" sheetId="7" r:id="rId2"/>
    <sheet name="データ" sheetId="1" state="hidden" r:id="rId3"/>
  </sheets>
  <definedNames>
    <definedName name="_xlnm.Print_Area" localSheetId="2">データ!$B$3:$L$13</definedName>
  </definedNames>
  <calcPr calcId="125725"/>
</workbook>
</file>

<file path=xl/calcChain.xml><?xml version="1.0" encoding="utf-8"?>
<calcChain xmlns="http://schemas.openxmlformats.org/spreadsheetml/2006/main">
  <c r="G15" i="1"/>
  <c r="C46" i="7"/>
  <c r="B46"/>
  <c r="C45"/>
  <c r="B45"/>
  <c r="C44"/>
  <c r="B44"/>
  <c r="C43"/>
  <c r="B43"/>
  <c r="C42"/>
  <c r="B42"/>
  <c r="C41"/>
  <c r="B41"/>
  <c r="C40"/>
  <c r="B40"/>
  <c r="C39"/>
  <c r="B39"/>
  <c r="C32"/>
  <c r="B32"/>
  <c r="C31"/>
  <c r="B31"/>
  <c r="C30"/>
  <c r="B30"/>
  <c r="C29"/>
  <c r="B29"/>
  <c r="C28"/>
  <c r="B28"/>
  <c r="C27"/>
  <c r="B27"/>
  <c r="C26"/>
  <c r="B26"/>
  <c r="C25"/>
  <c r="B25"/>
  <c r="C24"/>
  <c r="B24"/>
  <c r="C23"/>
  <c r="B23"/>
  <c r="C22"/>
  <c r="B22"/>
  <c r="C21"/>
  <c r="B21"/>
  <c r="C7"/>
  <c r="B6"/>
  <c r="B5"/>
  <c r="C4"/>
  <c r="A4"/>
  <c r="K34" i="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J11" s="1"/>
  <c r="F11"/>
</calcChain>
</file>

<file path=xl/sharedStrings.xml><?xml version="1.0" encoding="utf-8"?>
<sst xmlns="http://schemas.openxmlformats.org/spreadsheetml/2006/main" count="180" uniqueCount="91">
  <si>
    <t>令和4年度（第48回）関東地区フィールドアーチエリー選手権大会申込書</t>
  </si>
  <si>
    <t>大会日</t>
  </si>
  <si>
    <t>大会名</t>
  </si>
  <si>
    <t>関東地区フィールドアーチェリー選手権大会</t>
  </si>
  <si>
    <t>団体名</t>
  </si>
  <si>
    <t>住所</t>
  </si>
  <si>
    <t>ＴＥＬ</t>
  </si>
  <si>
    <t>携帯電話</t>
  </si>
  <si>
    <t>メールアドレス</t>
  </si>
  <si>
    <t>申込責任者</t>
  </si>
  <si>
    <t>申込者総数</t>
  </si>
  <si>
    <t>参加費合計</t>
  </si>
  <si>
    <t>選手</t>
  </si>
  <si>
    <t>会員番号</t>
  </si>
  <si>
    <t>姓</t>
  </si>
  <si>
    <t>名</t>
  </si>
  <si>
    <t>セイ</t>
  </si>
  <si>
    <t>メイ</t>
  </si>
  <si>
    <t>性別</t>
  </si>
  <si>
    <t>部門</t>
  </si>
  <si>
    <t>所属</t>
  </si>
  <si>
    <t>種別</t>
  </si>
  <si>
    <t>参加費</t>
  </si>
  <si>
    <t>備考欄</t>
  </si>
  <si>
    <t>例</t>
  </si>
  <si>
    <t>000*****</t>
  </si>
  <si>
    <t>埼玉</t>
  </si>
  <si>
    <t>弓人</t>
  </si>
  <si>
    <t>サイタマ</t>
  </si>
  <si>
    <t>キュウト</t>
  </si>
  <si>
    <t>男</t>
  </si>
  <si>
    <t>CP</t>
  </si>
  <si>
    <t>協会支部名・　学校名</t>
  </si>
  <si>
    <t>成年</t>
  </si>
  <si>
    <t>大会会場入場者　健康チェックリスト（R４年度版）</t>
  </si>
  <si>
    <t>※大会当日の受付で本部へ提出すること</t>
  </si>
  <si>
    <t>団体・学校名</t>
  </si>
  <si>
    <t>代表者名</t>
  </si>
  <si>
    <t>代表者連絡先</t>
  </si>
  <si>
    <t>携帯電話
（推奨）</t>
  </si>
  <si>
    <t>大会に参加または会場に入場するすべてのメンバーについて下記に記入し提出すること</t>
  </si>
  <si>
    <r>
      <rPr>
        <sz val="11"/>
        <color theme="1"/>
        <rFont val="游ゴシック"/>
        <charset val="128"/>
      </rPr>
      <t>⓪</t>
    </r>
    <r>
      <rPr>
        <sz val="11"/>
        <color theme="1"/>
        <rFont val="ＭＳ Ｐゴシック"/>
        <charset val="128"/>
      </rPr>
      <t>当日朝の体温</t>
    </r>
  </si>
  <si>
    <t>＜大会前２週間における健康状態＞　※該当するものに「レ」を記入してください</t>
  </si>
  <si>
    <t>①平熱を超える発熱がない</t>
  </si>
  <si>
    <t>②咳（せき）、のどの痛み等の風邪症状がない</t>
  </si>
  <si>
    <t>③だるさ（倦怠感）、息苦しさ（呼吸困難）がない</t>
  </si>
  <si>
    <t>④臭覚や味覚の異常がない</t>
  </si>
  <si>
    <t>⑤体が重く感じる、疲れやすい等の症状がない　　　　</t>
  </si>
  <si>
    <t>⑥新型コロナウイルス感染症陽性者とされた者との濃厚接触がない</t>
  </si>
  <si>
    <t>⑦同居家族や身近な知人に感染が疑われる方がいない</t>
  </si>
  <si>
    <r>
      <rPr>
        <sz val="11"/>
        <color theme="1"/>
        <rFont val="游ゴシック"/>
        <charset val="128"/>
      </rPr>
      <t>⑧</t>
    </r>
    <r>
      <rPr>
        <sz val="11"/>
        <color theme="1"/>
        <rFont val="ＭＳ Ｐゴシック"/>
        <charset val="128"/>
      </rPr>
      <t>過去14日以内に政府から入国制限、入国後の観察期間が必要とされている
　　国、地域等への渡航または当該在住者　との濃厚接触がない</t>
    </r>
  </si>
  <si>
    <t>役職等</t>
  </si>
  <si>
    <t>氏　　名</t>
  </si>
  <si>
    <t>年齢</t>
  </si>
  <si>
    <t>⓪</t>
  </si>
  <si>
    <t>①</t>
  </si>
  <si>
    <t>②</t>
  </si>
  <si>
    <t>③</t>
  </si>
  <si>
    <t>④</t>
  </si>
  <si>
    <t>⑤</t>
  </si>
  <si>
    <t>⑥</t>
  </si>
  <si>
    <t>⑦</t>
  </si>
  <si>
    <t>⑧</t>
  </si>
  <si>
    <t>歳</t>
  </si>
  <si>
    <t>℃</t>
  </si>
  <si>
    <t>この範囲は当日記入する</t>
  </si>
  <si>
    <t>※その他（保護者、応援など）</t>
  </si>
  <si>
    <t>※　行数等が不足する場合は、各団体で変更して使用してください。</t>
  </si>
  <si>
    <t>※　本健康チェックリストは，事業主催者が１月以上保管すること。</t>
  </si>
  <si>
    <t>監督等</t>
  </si>
  <si>
    <t>種目</t>
  </si>
  <si>
    <t>審判級</t>
  </si>
  <si>
    <t>フィールド</t>
  </si>
  <si>
    <t>RC</t>
  </si>
  <si>
    <t>１級</t>
  </si>
  <si>
    <t>女</t>
  </si>
  <si>
    <t>高校生</t>
  </si>
  <si>
    <t>２級</t>
  </si>
  <si>
    <t>BB</t>
  </si>
  <si>
    <t>中学生</t>
  </si>
  <si>
    <t>３級</t>
  </si>
  <si>
    <t>無</t>
  </si>
  <si>
    <t>茨城県アーチエリー協会</t>
  </si>
  <si>
    <t>栃木県アーチエリー協会</t>
  </si>
  <si>
    <t>群馬県アーチエリー協会</t>
  </si>
  <si>
    <t>山梨県アーチエリー協会</t>
  </si>
  <si>
    <t>千葉県アーチェリー協会</t>
  </si>
  <si>
    <t>埼玉県アーチェリー協会</t>
  </si>
  <si>
    <t>神奈川アーチェリー協会</t>
  </si>
  <si>
    <t>東京都アーチェリー協会</t>
  </si>
  <si>
    <t>関東学生アーチエリー連盟</t>
  </si>
</sst>
</file>

<file path=xl/styles.xml><?xml version="1.0" encoding="utf-8"?>
<styleSheet xmlns="http://schemas.openxmlformats.org/spreadsheetml/2006/main">
  <numFmts count="1">
    <numFmt numFmtId="176" formatCode="m&quot;月&quot;d&quot;日&quot;;@"/>
  </numFmts>
  <fonts count="17">
    <font>
      <sz val="11"/>
      <color theme="1"/>
      <name val="ＭＳ Ｐゴシック"/>
      <charset val="128"/>
      <scheme val="minor"/>
    </font>
    <font>
      <sz val="11"/>
      <color theme="1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b/>
      <sz val="12"/>
      <color theme="1"/>
      <name val="ＭＳ Ｐゴシック"/>
      <charset val="128"/>
      <scheme val="minor"/>
    </font>
    <font>
      <sz val="8"/>
      <color theme="1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0"/>
      <color theme="1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4"/>
      <name val="ＭＳ Ｐゴシック"/>
      <charset val="128"/>
    </font>
    <font>
      <sz val="11"/>
      <name val="ＭＳ Ｐゴシック"/>
      <charset val="128"/>
    </font>
    <font>
      <u/>
      <sz val="11"/>
      <color theme="10"/>
      <name val="ＭＳ Ｐゴシック"/>
      <charset val="128"/>
      <scheme val="minor"/>
    </font>
    <font>
      <sz val="11"/>
      <name val="ＭＳ Ｐ明朝"/>
      <charset val="128"/>
    </font>
    <font>
      <sz val="11"/>
      <color theme="1"/>
      <name val="游ゴシック"/>
      <charset val="128"/>
    </font>
    <font>
      <sz val="11"/>
      <color theme="1"/>
      <name val="ＭＳ Ｐゴシック"/>
      <charset val="128"/>
    </font>
    <font>
      <sz val="6"/>
      <name val="ＭＳ Ｐゴシック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5117038483843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176" fontId="0" fillId="0" borderId="2" xfId="0" applyNumberFormat="1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5" fillId="0" borderId="2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6" xfId="0" applyBorder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0" fillId="0" borderId="21" xfId="0" applyFont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22" xfId="0" applyBorder="1" applyAlignment="1" applyProtection="1">
      <alignment horizontal="right" vertical="center"/>
      <protection locked="0"/>
    </xf>
    <xf numFmtId="0" fontId="0" fillId="0" borderId="25" xfId="0" applyBorder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15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1" fillId="3" borderId="31" xfId="0" applyFont="1" applyFill="1" applyBorder="1" applyAlignment="1">
      <alignment horizontal="center" vertical="center" shrinkToFit="1"/>
    </xf>
    <xf numFmtId="0" fontId="1" fillId="3" borderId="35" xfId="0" applyFont="1" applyFill="1" applyBorder="1" applyAlignment="1">
      <alignment horizontal="center" vertical="center" shrinkToFit="1"/>
    </xf>
    <xf numFmtId="0" fontId="1" fillId="3" borderId="39" xfId="0" applyFont="1" applyFill="1" applyBorder="1" applyAlignment="1">
      <alignment horizontal="center" vertical="center" shrinkToFit="1"/>
    </xf>
    <xf numFmtId="0" fontId="1" fillId="0" borderId="3" xfId="0" applyFont="1" applyBorder="1" applyAlignment="1" applyProtection="1">
      <alignment vertical="center" shrinkToFit="1"/>
      <protection locked="0"/>
    </xf>
    <xf numFmtId="0" fontId="1" fillId="3" borderId="42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3" borderId="46" xfId="0" applyFont="1" applyFill="1" applyBorder="1" applyAlignment="1">
      <alignment horizontal="center" vertical="center" shrinkToFit="1"/>
    </xf>
    <xf numFmtId="0" fontId="1" fillId="3" borderId="47" xfId="0" applyFont="1" applyFill="1" applyBorder="1" applyAlignment="1">
      <alignment horizontal="center" vertical="center" shrinkToFit="1"/>
    </xf>
    <xf numFmtId="0" fontId="1" fillId="3" borderId="48" xfId="0" applyFont="1" applyFill="1" applyBorder="1" applyAlignment="1">
      <alignment horizontal="center" vertical="center" shrinkToFit="1"/>
    </xf>
    <xf numFmtId="0" fontId="1" fillId="3" borderId="49" xfId="0" applyFont="1" applyFill="1" applyBorder="1" applyAlignment="1">
      <alignment horizontal="center" vertical="center" shrinkToFit="1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20" xfId="0" applyFont="1" applyBorder="1" applyAlignment="1" applyProtection="1">
      <alignment horizontal="center" vertical="center" shrinkToFit="1"/>
      <protection locked="0"/>
    </xf>
    <xf numFmtId="0" fontId="1" fillId="0" borderId="23" xfId="0" applyFont="1" applyBorder="1" applyAlignment="1" applyProtection="1">
      <alignment horizontal="center" vertical="center" shrinkToFit="1"/>
      <protection locked="0"/>
    </xf>
    <xf numFmtId="0" fontId="1" fillId="0" borderId="24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 vertical="center"/>
    </xf>
    <xf numFmtId="0" fontId="1" fillId="3" borderId="26" xfId="0" applyFont="1" applyFill="1" applyBorder="1" applyAlignment="1">
      <alignment horizontal="center" vertical="center" shrinkToFit="1"/>
    </xf>
    <xf numFmtId="3" fontId="1" fillId="3" borderId="12" xfId="0" applyNumberFormat="1" applyFont="1" applyFill="1" applyBorder="1" applyAlignment="1">
      <alignment horizontal="right" vertical="center" shrinkToFit="1"/>
    </xf>
    <xf numFmtId="0" fontId="1" fillId="3" borderId="50" xfId="0" applyFont="1" applyFill="1" applyBorder="1" applyAlignment="1">
      <alignment horizontal="center" vertical="center" shrinkToFit="1"/>
    </xf>
    <xf numFmtId="3" fontId="1" fillId="0" borderId="16" xfId="0" applyNumberFormat="1" applyFont="1" applyBorder="1" applyAlignment="1">
      <alignment vertical="center" shrinkToFit="1"/>
    </xf>
    <xf numFmtId="0" fontId="1" fillId="0" borderId="27" xfId="0" applyFont="1" applyBorder="1" applyAlignment="1" applyProtection="1">
      <alignment vertical="center" shrinkToFit="1"/>
      <protection locked="0"/>
    </xf>
    <xf numFmtId="3" fontId="1" fillId="0" borderId="1" xfId="0" applyNumberFormat="1" applyFont="1" applyBorder="1" applyAlignment="1">
      <alignment vertical="center" shrinkToFit="1"/>
    </xf>
    <xf numFmtId="0" fontId="1" fillId="0" borderId="28" xfId="0" applyFont="1" applyBorder="1" applyAlignment="1" applyProtection="1">
      <alignment vertical="center" shrinkToFit="1"/>
      <protection locked="0"/>
    </xf>
    <xf numFmtId="3" fontId="1" fillId="0" borderId="25" xfId="0" applyNumberFormat="1" applyFont="1" applyBorder="1" applyAlignment="1">
      <alignment vertical="center" shrinkToFit="1"/>
    </xf>
    <xf numFmtId="0" fontId="1" fillId="0" borderId="29" xfId="0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0" fillId="0" borderId="32" xfId="0" applyFont="1" applyFill="1" applyBorder="1" applyAlignment="1" applyProtection="1">
      <alignment horizontal="center" vertical="center" shrinkToFit="1"/>
    </xf>
    <xf numFmtId="0" fontId="10" fillId="0" borderId="33" xfId="0" applyFont="1" applyFill="1" applyBorder="1" applyAlignment="1" applyProtection="1">
      <alignment horizontal="center" vertical="center" shrinkToFit="1"/>
    </xf>
    <xf numFmtId="176" fontId="10" fillId="0" borderId="10" xfId="0" applyNumberFormat="1" applyFont="1" applyFill="1" applyBorder="1" applyAlignment="1" applyProtection="1">
      <alignment horizontal="center" vertical="center" shrinkToFit="1"/>
    </xf>
    <xf numFmtId="176" fontId="10" fillId="0" borderId="34" xfId="0" applyNumberFormat="1" applyFont="1" applyFill="1" applyBorder="1" applyAlignment="1" applyProtection="1">
      <alignment horizontal="center" vertical="center" shrinkToFit="1"/>
    </xf>
    <xf numFmtId="0" fontId="11" fillId="0" borderId="36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" fillId="0" borderId="40" xfId="0" applyFont="1" applyBorder="1" applyAlignment="1" applyProtection="1">
      <alignment horizontal="center" vertical="center" shrinkToFit="1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41" xfId="0" applyFont="1" applyBorder="1" applyAlignment="1" applyProtection="1">
      <alignment horizontal="center" vertical="center" shrinkToFit="1"/>
      <protection locked="0"/>
    </xf>
    <xf numFmtId="0" fontId="12" fillId="0" borderId="40" xfId="1" applyBorder="1" applyAlignment="1" applyProtection="1">
      <alignment horizontal="center" vertical="center" shrinkToFit="1"/>
      <protection locked="0"/>
    </xf>
    <xf numFmtId="0" fontId="1" fillId="0" borderId="43" xfId="0" applyFont="1" applyBorder="1" applyAlignment="1" applyProtection="1">
      <alignment horizontal="center" vertical="center" shrinkToFit="1"/>
      <protection locked="0"/>
    </xf>
    <xf numFmtId="0" fontId="1" fillId="0" borderId="44" xfId="0" applyFont="1" applyBorder="1" applyAlignment="1" applyProtection="1">
      <alignment horizontal="center" vertical="center" shrinkToFit="1"/>
      <protection locked="0"/>
    </xf>
    <xf numFmtId="0" fontId="1" fillId="0" borderId="45" xfId="0" applyFont="1" applyBorder="1" applyAlignment="1" applyProtection="1">
      <alignment horizontal="center" vertical="center" shrinkToFit="1"/>
      <protection locked="0"/>
    </xf>
    <xf numFmtId="0" fontId="1" fillId="3" borderId="32" xfId="0" applyFont="1" applyFill="1" applyBorder="1" applyAlignment="1">
      <alignment horizontal="center" vertical="center" shrinkToFit="1"/>
    </xf>
    <xf numFmtId="0" fontId="1" fillId="3" borderId="34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3" fontId="3" fillId="0" borderId="32" xfId="0" applyNumberFormat="1" applyFont="1" applyBorder="1" applyAlignment="1">
      <alignment horizontal="center" vertical="center" shrinkToFit="1"/>
    </xf>
    <xf numFmtId="3" fontId="3" fillId="0" borderId="34" xfId="0" applyNumberFormat="1" applyFont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 applyProtection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S13" sqref="S13"/>
    </sheetView>
  </sheetViews>
  <sheetFormatPr defaultColWidth="9.125" defaultRowHeight="13.5"/>
  <cols>
    <col min="1" max="1" width="3.125" style="64" customWidth="1"/>
    <col min="2" max="2" width="10.75" style="64" customWidth="1"/>
    <col min="3" max="6" width="8.25" style="64" customWidth="1"/>
    <col min="7" max="7" width="5.75" style="64" customWidth="1"/>
    <col min="8" max="8" width="7" style="64" customWidth="1"/>
    <col min="9" max="9" width="11.75" style="64" customWidth="1"/>
    <col min="10" max="10" width="6.375" style="64" customWidth="1"/>
    <col min="11" max="11" width="10.75" style="64" customWidth="1"/>
    <col min="12" max="16384" width="9.125" style="64"/>
  </cols>
  <sheetData>
    <row r="1" spans="1:12" ht="31.5" customHeight="1">
      <c r="B1" s="102" t="s">
        <v>0</v>
      </c>
      <c r="C1" s="102"/>
      <c r="D1" s="102"/>
      <c r="E1" s="102"/>
      <c r="F1" s="102"/>
      <c r="G1" s="102"/>
      <c r="H1" s="102"/>
      <c r="I1" s="102"/>
      <c r="J1" s="102"/>
      <c r="K1" s="102"/>
    </row>
    <row r="2" spans="1:12">
      <c r="G2" s="103" t="s">
        <v>1</v>
      </c>
      <c r="H2" s="103"/>
      <c r="I2" s="70"/>
      <c r="J2" s="70"/>
      <c r="K2" s="70"/>
    </row>
    <row r="3" spans="1:12" ht="22.5" customHeight="1">
      <c r="B3" s="65" t="s">
        <v>2</v>
      </c>
      <c r="C3" s="104" t="s">
        <v>3</v>
      </c>
      <c r="D3" s="105"/>
      <c r="E3" s="105"/>
      <c r="F3" s="105"/>
      <c r="G3" s="106">
        <v>44892</v>
      </c>
      <c r="H3" s="107"/>
      <c r="J3" s="70"/>
      <c r="K3" s="70"/>
    </row>
    <row r="4" spans="1:12" ht="22.5" customHeight="1">
      <c r="B4" s="66" t="s">
        <v>4</v>
      </c>
      <c r="C4" s="108"/>
      <c r="D4" s="109"/>
      <c r="E4" s="109"/>
      <c r="F4" s="109"/>
      <c r="G4" s="109"/>
      <c r="H4" s="110"/>
      <c r="J4" s="70"/>
      <c r="K4" s="70"/>
    </row>
    <row r="5" spans="1:12" ht="22.5" customHeight="1">
      <c r="B5" s="67" t="s">
        <v>5</v>
      </c>
      <c r="C5" s="111"/>
      <c r="D5" s="112"/>
      <c r="E5" s="112"/>
      <c r="F5" s="112"/>
      <c r="G5" s="112"/>
      <c r="H5" s="113"/>
    </row>
    <row r="6" spans="1:12" ht="22.5" customHeight="1">
      <c r="B6" s="67" t="s">
        <v>6</v>
      </c>
      <c r="C6" s="68" t="s">
        <v>7</v>
      </c>
      <c r="D6" s="112"/>
      <c r="E6" s="112"/>
      <c r="F6" s="112"/>
      <c r="G6" s="112"/>
      <c r="H6" s="113"/>
    </row>
    <row r="7" spans="1:12" ht="22.5" customHeight="1">
      <c r="B7" s="67" t="s">
        <v>8</v>
      </c>
      <c r="C7" s="114"/>
      <c r="D7" s="112"/>
      <c r="E7" s="112"/>
      <c r="F7" s="112"/>
      <c r="G7" s="112"/>
      <c r="H7" s="113"/>
    </row>
    <row r="8" spans="1:12" ht="22.5" customHeight="1">
      <c r="B8" s="69" t="s">
        <v>9</v>
      </c>
      <c r="C8" s="115"/>
      <c r="D8" s="116"/>
      <c r="E8" s="116"/>
      <c r="F8" s="116"/>
      <c r="G8" s="116"/>
      <c r="H8" s="117"/>
      <c r="J8" s="92"/>
    </row>
    <row r="10" spans="1:12">
      <c r="A10" s="70"/>
      <c r="B10" s="70"/>
      <c r="C10" s="70"/>
      <c r="D10" s="70"/>
      <c r="E10" s="70"/>
      <c r="F10" s="118" t="s">
        <v>10</v>
      </c>
      <c r="G10" s="119"/>
      <c r="J10" s="118" t="s">
        <v>11</v>
      </c>
      <c r="K10" s="119"/>
    </row>
    <row r="11" spans="1:12" ht="30.75" customHeight="1">
      <c r="A11" s="70"/>
      <c r="B11" s="71"/>
      <c r="C11" s="71"/>
      <c r="D11" s="71"/>
      <c r="E11" s="71"/>
      <c r="F11" s="120" t="str">
        <f>COUNTA(C15:C24)&amp;"人"</f>
        <v>0人</v>
      </c>
      <c r="G11" s="121"/>
      <c r="J11" s="122" t="str">
        <f>SUM(K15:K34)&amp;"円"</f>
        <v>0円</v>
      </c>
      <c r="K11" s="123"/>
    </row>
    <row r="12" spans="1:12" ht="17.25" customHeight="1">
      <c r="B12" s="64" t="s">
        <v>12</v>
      </c>
    </row>
    <row r="13" spans="1:12" ht="24.75" customHeight="1">
      <c r="B13" s="72" t="s">
        <v>13</v>
      </c>
      <c r="C13" s="73" t="s">
        <v>14</v>
      </c>
      <c r="D13" s="74" t="s">
        <v>15</v>
      </c>
      <c r="E13" s="73" t="s">
        <v>16</v>
      </c>
      <c r="F13" s="74" t="s">
        <v>17</v>
      </c>
      <c r="G13" s="75" t="s">
        <v>18</v>
      </c>
      <c r="H13" s="75" t="s">
        <v>19</v>
      </c>
      <c r="I13" s="75" t="s">
        <v>20</v>
      </c>
      <c r="J13" s="75" t="s">
        <v>21</v>
      </c>
      <c r="K13" s="75" t="s">
        <v>22</v>
      </c>
      <c r="L13" s="93" t="s">
        <v>23</v>
      </c>
    </row>
    <row r="14" spans="1:12" ht="22.5" customHeight="1">
      <c r="A14" s="64" t="s">
        <v>24</v>
      </c>
      <c r="B14" s="76" t="s">
        <v>25</v>
      </c>
      <c r="C14" s="77" t="s">
        <v>26</v>
      </c>
      <c r="D14" s="78" t="s">
        <v>27</v>
      </c>
      <c r="E14" s="77" t="s">
        <v>28</v>
      </c>
      <c r="F14" s="78" t="s">
        <v>29</v>
      </c>
      <c r="G14" s="79" t="s">
        <v>30</v>
      </c>
      <c r="H14" s="79" t="s">
        <v>31</v>
      </c>
      <c r="I14" s="79" t="s">
        <v>32</v>
      </c>
      <c r="J14" s="79" t="s">
        <v>33</v>
      </c>
      <c r="K14" s="94">
        <v>5000</v>
      </c>
      <c r="L14" s="95"/>
    </row>
    <row r="15" spans="1:12" ht="22.5" customHeight="1">
      <c r="A15" s="64">
        <v>1</v>
      </c>
      <c r="B15" s="80"/>
      <c r="C15" s="81"/>
      <c r="D15" s="82"/>
      <c r="E15" s="81"/>
      <c r="F15" s="82"/>
      <c r="G15" s="83"/>
      <c r="H15" s="83"/>
      <c r="I15" s="83"/>
      <c r="J15" s="83"/>
      <c r="K15" s="96" t="str">
        <f>IF(C15="","",データ!C$4)</f>
        <v/>
      </c>
      <c r="L15" s="97"/>
    </row>
    <row r="16" spans="1:12" ht="22.5" customHeight="1">
      <c r="A16" s="64">
        <v>2</v>
      </c>
      <c r="B16" s="84"/>
      <c r="C16" s="85"/>
      <c r="D16" s="86"/>
      <c r="E16" s="85"/>
      <c r="F16" s="86"/>
      <c r="G16" s="87"/>
      <c r="H16" s="87"/>
      <c r="I16" s="87"/>
      <c r="J16" s="87"/>
      <c r="K16" s="98" t="str">
        <f>IF(C16="","",データ!C$4)</f>
        <v/>
      </c>
      <c r="L16" s="99"/>
    </row>
    <row r="17" spans="1:12" ht="22.5" customHeight="1">
      <c r="A17" s="64">
        <v>3</v>
      </c>
      <c r="B17" s="84"/>
      <c r="C17" s="85"/>
      <c r="D17" s="86"/>
      <c r="E17" s="85"/>
      <c r="F17" s="86"/>
      <c r="G17" s="87"/>
      <c r="H17" s="87"/>
      <c r="I17" s="87"/>
      <c r="J17" s="87"/>
      <c r="K17" s="98" t="str">
        <f>IF(C17="","",データ!C$4)</f>
        <v/>
      </c>
      <c r="L17" s="99"/>
    </row>
    <row r="18" spans="1:12" ht="22.5" customHeight="1">
      <c r="A18" s="64">
        <v>4</v>
      </c>
      <c r="B18" s="84"/>
      <c r="C18" s="85"/>
      <c r="D18" s="86"/>
      <c r="E18" s="85"/>
      <c r="F18" s="86"/>
      <c r="G18" s="87"/>
      <c r="H18" s="87"/>
      <c r="I18" s="87"/>
      <c r="J18" s="87"/>
      <c r="K18" s="98" t="str">
        <f>IF(C18="","",データ!C$4)</f>
        <v/>
      </c>
      <c r="L18" s="99"/>
    </row>
    <row r="19" spans="1:12" ht="22.5" customHeight="1">
      <c r="A19" s="64">
        <v>5</v>
      </c>
      <c r="B19" s="84"/>
      <c r="C19" s="85"/>
      <c r="D19" s="86"/>
      <c r="E19" s="85"/>
      <c r="F19" s="86"/>
      <c r="G19" s="87"/>
      <c r="H19" s="87"/>
      <c r="I19" s="87"/>
      <c r="J19" s="87"/>
      <c r="K19" s="98" t="str">
        <f>IF(C19="","",データ!C$4)</f>
        <v/>
      </c>
      <c r="L19" s="99"/>
    </row>
    <row r="20" spans="1:12" ht="22.5" customHeight="1">
      <c r="A20" s="64">
        <v>6</v>
      </c>
      <c r="B20" s="84"/>
      <c r="C20" s="85"/>
      <c r="D20" s="86"/>
      <c r="E20" s="85"/>
      <c r="F20" s="86"/>
      <c r="G20" s="87"/>
      <c r="H20" s="87"/>
      <c r="I20" s="87"/>
      <c r="J20" s="87"/>
      <c r="K20" s="98" t="str">
        <f>IF(C20="","",データ!C$4)</f>
        <v/>
      </c>
      <c r="L20" s="99"/>
    </row>
    <row r="21" spans="1:12" ht="22.5" customHeight="1">
      <c r="A21" s="64">
        <v>7</v>
      </c>
      <c r="B21" s="84"/>
      <c r="C21" s="85"/>
      <c r="D21" s="86"/>
      <c r="E21" s="85"/>
      <c r="F21" s="86"/>
      <c r="G21" s="87"/>
      <c r="H21" s="87"/>
      <c r="I21" s="87"/>
      <c r="J21" s="87"/>
      <c r="K21" s="98" t="str">
        <f>IF(C21="","",データ!C$4)</f>
        <v/>
      </c>
      <c r="L21" s="99"/>
    </row>
    <row r="22" spans="1:12" ht="22.5" customHeight="1">
      <c r="A22" s="64">
        <v>8</v>
      </c>
      <c r="B22" s="84"/>
      <c r="C22" s="85"/>
      <c r="D22" s="86"/>
      <c r="E22" s="85"/>
      <c r="F22" s="86"/>
      <c r="G22" s="87"/>
      <c r="H22" s="87"/>
      <c r="I22" s="87"/>
      <c r="J22" s="87"/>
      <c r="K22" s="98" t="str">
        <f>IF(C22="","",データ!C$4)</f>
        <v/>
      </c>
      <c r="L22" s="99"/>
    </row>
    <row r="23" spans="1:12" ht="22.5" customHeight="1">
      <c r="A23" s="64">
        <v>9</v>
      </c>
      <c r="B23" s="84"/>
      <c r="C23" s="85"/>
      <c r="D23" s="86"/>
      <c r="E23" s="85"/>
      <c r="F23" s="86"/>
      <c r="G23" s="87"/>
      <c r="H23" s="87"/>
      <c r="I23" s="87"/>
      <c r="J23" s="87"/>
      <c r="K23" s="98" t="str">
        <f>IF(C23="","",データ!C$4)</f>
        <v/>
      </c>
      <c r="L23" s="99"/>
    </row>
    <row r="24" spans="1:12" ht="22.5" customHeight="1">
      <c r="A24" s="64">
        <v>10</v>
      </c>
      <c r="B24" s="88"/>
      <c r="C24" s="89"/>
      <c r="D24" s="90"/>
      <c r="E24" s="89"/>
      <c r="F24" s="90"/>
      <c r="G24" s="91"/>
      <c r="H24" s="91"/>
      <c r="I24" s="91"/>
      <c r="J24" s="91"/>
      <c r="K24" s="100" t="str">
        <f>IF(C24="","",データ!C$4)</f>
        <v/>
      </c>
      <c r="L24" s="101"/>
    </row>
    <row r="25" spans="1:12" ht="22.5" customHeight="1">
      <c r="A25" s="64">
        <v>11</v>
      </c>
      <c r="B25" s="80"/>
      <c r="C25" s="81"/>
      <c r="D25" s="82"/>
      <c r="E25" s="81"/>
      <c r="F25" s="82"/>
      <c r="G25" s="83"/>
      <c r="H25" s="83"/>
      <c r="I25" s="83"/>
      <c r="J25" s="83"/>
      <c r="K25" s="96" t="str">
        <f>IF(C25="","",データ!C$4)</f>
        <v/>
      </c>
      <c r="L25" s="97"/>
    </row>
    <row r="26" spans="1:12" ht="22.5" customHeight="1">
      <c r="A26" s="64">
        <v>12</v>
      </c>
      <c r="B26" s="84"/>
      <c r="C26" s="85"/>
      <c r="D26" s="86"/>
      <c r="E26" s="85"/>
      <c r="F26" s="86"/>
      <c r="G26" s="87"/>
      <c r="H26" s="87"/>
      <c r="I26" s="87"/>
      <c r="J26" s="87"/>
      <c r="K26" s="98" t="str">
        <f>IF(C26="","",データ!C$4)</f>
        <v/>
      </c>
      <c r="L26" s="99"/>
    </row>
    <row r="27" spans="1:12" ht="22.5" customHeight="1">
      <c r="A27" s="64">
        <v>13</v>
      </c>
      <c r="B27" s="84"/>
      <c r="C27" s="85"/>
      <c r="D27" s="86"/>
      <c r="E27" s="85"/>
      <c r="F27" s="86"/>
      <c r="G27" s="87"/>
      <c r="H27" s="87"/>
      <c r="I27" s="87"/>
      <c r="J27" s="87"/>
      <c r="K27" s="98" t="str">
        <f>IF(C27="","",データ!C$4)</f>
        <v/>
      </c>
      <c r="L27" s="99"/>
    </row>
    <row r="28" spans="1:12" ht="22.5" customHeight="1">
      <c r="A28" s="64">
        <v>14</v>
      </c>
      <c r="B28" s="84"/>
      <c r="C28" s="85"/>
      <c r="D28" s="86"/>
      <c r="E28" s="85"/>
      <c r="F28" s="86"/>
      <c r="G28" s="87"/>
      <c r="H28" s="87"/>
      <c r="I28" s="87"/>
      <c r="J28" s="87"/>
      <c r="K28" s="98" t="str">
        <f>IF(C28="","",データ!C$4)</f>
        <v/>
      </c>
      <c r="L28" s="99"/>
    </row>
    <row r="29" spans="1:12" ht="22.5" customHeight="1">
      <c r="A29" s="64">
        <v>15</v>
      </c>
      <c r="B29" s="84"/>
      <c r="C29" s="85"/>
      <c r="D29" s="86"/>
      <c r="E29" s="85"/>
      <c r="F29" s="86"/>
      <c r="G29" s="87"/>
      <c r="H29" s="87"/>
      <c r="I29" s="87"/>
      <c r="J29" s="87"/>
      <c r="K29" s="98" t="str">
        <f>IF(C29="","",データ!C$4)</f>
        <v/>
      </c>
      <c r="L29" s="99"/>
    </row>
    <row r="30" spans="1:12" ht="22.5" customHeight="1">
      <c r="A30" s="64">
        <v>16</v>
      </c>
      <c r="B30" s="84"/>
      <c r="C30" s="85"/>
      <c r="D30" s="86"/>
      <c r="E30" s="85"/>
      <c r="F30" s="86"/>
      <c r="G30" s="87"/>
      <c r="H30" s="87"/>
      <c r="I30" s="87"/>
      <c r="J30" s="87"/>
      <c r="K30" s="98" t="str">
        <f>IF(C30="","",データ!C$4)</f>
        <v/>
      </c>
      <c r="L30" s="99"/>
    </row>
    <row r="31" spans="1:12" ht="22.5" customHeight="1">
      <c r="A31" s="64">
        <v>17</v>
      </c>
      <c r="B31" s="84"/>
      <c r="C31" s="85"/>
      <c r="D31" s="86"/>
      <c r="E31" s="85"/>
      <c r="F31" s="86"/>
      <c r="G31" s="87"/>
      <c r="H31" s="87"/>
      <c r="I31" s="87"/>
      <c r="J31" s="87"/>
      <c r="K31" s="98" t="str">
        <f>IF(C31="","",データ!C$4)</f>
        <v/>
      </c>
      <c r="L31" s="99"/>
    </row>
    <row r="32" spans="1:12" ht="22.5" customHeight="1">
      <c r="A32" s="64">
        <v>18</v>
      </c>
      <c r="B32" s="84"/>
      <c r="C32" s="85"/>
      <c r="D32" s="86"/>
      <c r="E32" s="85"/>
      <c r="F32" s="86"/>
      <c r="G32" s="87"/>
      <c r="H32" s="87"/>
      <c r="I32" s="87"/>
      <c r="J32" s="87"/>
      <c r="K32" s="98" t="str">
        <f>IF(C32="","",データ!C$4)</f>
        <v/>
      </c>
      <c r="L32" s="99"/>
    </row>
    <row r="33" spans="1:12" ht="22.5" customHeight="1">
      <c r="A33" s="64">
        <v>19</v>
      </c>
      <c r="B33" s="84"/>
      <c r="C33" s="85"/>
      <c r="D33" s="86"/>
      <c r="E33" s="85"/>
      <c r="F33" s="86"/>
      <c r="G33" s="87"/>
      <c r="H33" s="87"/>
      <c r="I33" s="87"/>
      <c r="J33" s="87"/>
      <c r="K33" s="98" t="str">
        <f>IF(C33="","",データ!C$4)</f>
        <v/>
      </c>
      <c r="L33" s="99"/>
    </row>
    <row r="34" spans="1:12" ht="22.5" customHeight="1">
      <c r="A34" s="64">
        <v>20</v>
      </c>
      <c r="B34" s="88"/>
      <c r="C34" s="89"/>
      <c r="D34" s="90"/>
      <c r="E34" s="89"/>
      <c r="F34" s="90"/>
      <c r="G34" s="91"/>
      <c r="H34" s="91"/>
      <c r="I34" s="91"/>
      <c r="J34" s="91"/>
      <c r="K34" s="100" t="str">
        <f>IF(C34="","",データ!C$4)</f>
        <v/>
      </c>
      <c r="L34" s="101"/>
    </row>
  </sheetData>
  <mergeCells count="13">
    <mergeCell ref="J10:K10"/>
    <mergeCell ref="F11:G11"/>
    <mergeCell ref="J11:K11"/>
    <mergeCell ref="C5:H5"/>
    <mergeCell ref="D6:H6"/>
    <mergeCell ref="C7:H7"/>
    <mergeCell ref="C8:H8"/>
    <mergeCell ref="F10:G10"/>
    <mergeCell ref="B1:K1"/>
    <mergeCell ref="G2:H2"/>
    <mergeCell ref="C3:F3"/>
    <mergeCell ref="G3:H3"/>
    <mergeCell ref="C4:H4"/>
  </mergeCells>
  <phoneticPr fontId="16"/>
  <dataValidations count="4">
    <dataValidation type="list" allowBlank="1" showInputMessage="1" showErrorMessage="1" sqref="C4:H4">
      <formula1>データ!$B$8:$B$16</formula1>
    </dataValidation>
    <dataValidation type="list" allowBlank="1" showInputMessage="1" showErrorMessage="1" sqref="G15:G34">
      <formula1>データ!$H$4:$H$5</formula1>
    </dataValidation>
    <dataValidation type="list" allowBlank="1" showInputMessage="1" showErrorMessage="1" sqref="H15:H34">
      <formula1>データ!$E$4:$E$6</formula1>
    </dataValidation>
    <dataValidation type="list" allowBlank="1" showInputMessage="1" showErrorMessage="1" sqref="J15:J34">
      <formula1>データ!$J$4:$J$7</formula1>
    </dataValidation>
  </dataValidations>
  <printOptions horizontalCentered="1" verticalCentered="1"/>
  <pageMargins left="0.25" right="0.2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U51"/>
  <sheetViews>
    <sheetView tabSelected="1" topLeftCell="A16" workbookViewId="0">
      <selection activeCell="R42" sqref="R42"/>
    </sheetView>
  </sheetViews>
  <sheetFormatPr defaultColWidth="9" defaultRowHeight="13.5"/>
  <cols>
    <col min="1" max="1" width="15" customWidth="1"/>
    <col min="2" max="2" width="10.75" customWidth="1"/>
    <col min="3" max="3" width="10.875" customWidth="1"/>
    <col min="4" max="4" width="5" customWidth="1"/>
    <col min="5" max="5" width="3" customWidth="1"/>
    <col min="6" max="6" width="5.75" customWidth="1"/>
    <col min="7" max="7" width="3.125" customWidth="1"/>
    <col min="8" max="15" width="4.25" customWidth="1"/>
  </cols>
  <sheetData>
    <row r="1" spans="1:21" ht="25.5" customHeight="1">
      <c r="A1" s="124" t="s">
        <v>34</v>
      </c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21" ht="24" customHeight="1">
      <c r="A2" s="8" t="s">
        <v>35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1" ht="26.25" customHeight="1">
      <c r="A4" s="10">
        <f>参加申込書!G3</f>
        <v>44892</v>
      </c>
      <c r="B4" s="11" t="s">
        <v>2</v>
      </c>
      <c r="C4" s="126" t="str">
        <f>参加申込書!C3</f>
        <v>関東地区フィールドアーチェリー選手権大会</v>
      </c>
      <c r="D4" s="127"/>
      <c r="E4" s="127"/>
      <c r="F4" s="127"/>
      <c r="G4" s="127"/>
      <c r="H4" s="128"/>
      <c r="I4" s="9"/>
      <c r="J4" s="9"/>
      <c r="K4" s="9"/>
      <c r="L4" s="16"/>
      <c r="M4" s="16"/>
      <c r="N4" s="16"/>
      <c r="O4" s="16"/>
    </row>
    <row r="5" spans="1:21" ht="26.25" customHeight="1">
      <c r="A5" s="12" t="s">
        <v>36</v>
      </c>
      <c r="B5" s="126">
        <f>参加申込書!C4</f>
        <v>0</v>
      </c>
      <c r="C5" s="127"/>
      <c r="D5" s="127"/>
      <c r="E5" s="128"/>
      <c r="F5" s="13"/>
      <c r="G5" s="14"/>
      <c r="H5" s="14"/>
      <c r="I5" s="9"/>
      <c r="J5" s="9"/>
      <c r="K5" s="9"/>
      <c r="L5" s="9"/>
      <c r="M5" s="9"/>
      <c r="N5" s="9"/>
      <c r="O5" s="9"/>
    </row>
    <row r="6" spans="1:21" ht="26.25" customHeight="1">
      <c r="A6" s="11" t="s">
        <v>37</v>
      </c>
      <c r="B6" s="126">
        <f>参加申込書!C8</f>
        <v>0</v>
      </c>
      <c r="C6" s="127"/>
      <c r="D6" s="127"/>
      <c r="E6" s="128"/>
      <c r="F6" s="15"/>
      <c r="G6" s="16"/>
      <c r="H6" s="16"/>
      <c r="I6" s="57"/>
      <c r="J6" s="9"/>
      <c r="K6" s="9"/>
      <c r="L6" s="9"/>
      <c r="M6" s="9"/>
      <c r="N6" s="9"/>
      <c r="O6" s="9"/>
    </row>
    <row r="7" spans="1:21" ht="26.25" customHeight="1">
      <c r="A7" s="11" t="s">
        <v>38</v>
      </c>
      <c r="B7" s="17" t="s">
        <v>39</v>
      </c>
      <c r="C7" s="127">
        <f>参加申込書!D6</f>
        <v>0</v>
      </c>
      <c r="D7" s="127"/>
      <c r="E7" s="128"/>
      <c r="F7" s="15"/>
      <c r="G7" s="16"/>
      <c r="H7" s="16"/>
      <c r="I7" s="58"/>
      <c r="J7" s="9"/>
      <c r="K7" s="9"/>
      <c r="L7" s="9"/>
      <c r="M7" s="9"/>
      <c r="N7" s="9"/>
      <c r="O7" s="9"/>
    </row>
    <row r="8" spans="1:2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21">
      <c r="A9" s="129" t="s">
        <v>40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</row>
    <row r="10" spans="1:21" ht="18.75">
      <c r="A10" s="130" t="s">
        <v>41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</row>
    <row r="11" spans="1:21">
      <c r="A11" s="129" t="s">
        <v>42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</row>
    <row r="12" spans="1:21" ht="18.75" customHeight="1">
      <c r="A12" s="130" t="s">
        <v>43</v>
      </c>
      <c r="B12" s="130"/>
      <c r="C12" s="130"/>
      <c r="D12" s="130"/>
      <c r="E12" s="131" t="s">
        <v>44</v>
      </c>
      <c r="F12" s="131"/>
      <c r="G12" s="131"/>
      <c r="H12" s="131"/>
      <c r="I12" s="131"/>
      <c r="J12" s="131"/>
      <c r="K12" s="131"/>
      <c r="L12" s="131"/>
      <c r="M12" s="131"/>
      <c r="N12" s="131"/>
      <c r="O12" s="59"/>
      <c r="P12" s="59"/>
      <c r="Q12" s="59"/>
      <c r="R12" s="59"/>
      <c r="S12" s="59"/>
    </row>
    <row r="13" spans="1:21" ht="18.75" customHeight="1">
      <c r="A13" s="132" t="s">
        <v>45</v>
      </c>
      <c r="B13" s="132"/>
      <c r="C13" s="132"/>
      <c r="D13" s="132"/>
      <c r="E13" s="132" t="s">
        <v>46</v>
      </c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21" ht="18.75" customHeight="1">
      <c r="A14" s="131" t="s">
        <v>47</v>
      </c>
      <c r="B14" s="131"/>
      <c r="C14" s="131"/>
      <c r="D14" s="131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</row>
    <row r="15" spans="1:21" ht="18.75" customHeight="1">
      <c r="A15" s="131" t="s">
        <v>48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U15" s="1"/>
    </row>
    <row r="16" spans="1:21" ht="18.75" customHeight="1">
      <c r="A16" s="18" t="s">
        <v>49</v>
      </c>
    </row>
    <row r="17" spans="1:15" ht="18.75" customHeight="1">
      <c r="A17" s="137" t="s">
        <v>50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</row>
    <row r="18" spans="1:15" ht="18.75" customHeight="1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</row>
    <row r="19" spans="1:1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spans="1:15" ht="18.75" customHeight="1">
      <c r="A20" s="19" t="s">
        <v>51</v>
      </c>
      <c r="B20" s="134" t="s">
        <v>52</v>
      </c>
      <c r="C20" s="135"/>
      <c r="D20" s="134" t="s">
        <v>53</v>
      </c>
      <c r="E20" s="135"/>
      <c r="F20" s="134" t="s">
        <v>54</v>
      </c>
      <c r="G20" s="135"/>
      <c r="H20" s="21" t="s">
        <v>55</v>
      </c>
      <c r="I20" s="21" t="s">
        <v>56</v>
      </c>
      <c r="J20" s="21" t="s">
        <v>57</v>
      </c>
      <c r="K20" s="21" t="s">
        <v>58</v>
      </c>
      <c r="L20" s="21" t="s">
        <v>59</v>
      </c>
      <c r="M20" s="21" t="s">
        <v>60</v>
      </c>
      <c r="N20" s="20" t="s">
        <v>61</v>
      </c>
      <c r="O20" s="60" t="s">
        <v>62</v>
      </c>
    </row>
    <row r="21" spans="1:15" ht="22.5" customHeight="1">
      <c r="A21" s="22" t="s">
        <v>12</v>
      </c>
      <c r="B21" s="23">
        <f>参加申込書!C15</f>
        <v>0</v>
      </c>
      <c r="C21" s="24">
        <f>参加申込書!D15</f>
        <v>0</v>
      </c>
      <c r="D21" s="25"/>
      <c r="E21" s="26" t="s">
        <v>63</v>
      </c>
      <c r="F21" s="27"/>
      <c r="G21" s="26" t="s">
        <v>64</v>
      </c>
      <c r="H21" s="28"/>
      <c r="I21" s="28"/>
      <c r="J21" s="28"/>
      <c r="K21" s="28"/>
      <c r="L21" s="28"/>
      <c r="M21" s="28"/>
      <c r="N21" s="28"/>
      <c r="O21" s="61"/>
    </row>
    <row r="22" spans="1:15" ht="22.5" customHeight="1">
      <c r="A22" s="29" t="s">
        <v>12</v>
      </c>
      <c r="B22" s="30">
        <f>参加申込書!C16</f>
        <v>0</v>
      </c>
      <c r="C22" s="31">
        <f>参加申込書!D16</f>
        <v>0</v>
      </c>
      <c r="D22" s="32"/>
      <c r="E22" s="33" t="s">
        <v>63</v>
      </c>
      <c r="F22" s="34"/>
      <c r="G22" s="35" t="s">
        <v>64</v>
      </c>
      <c r="H22" s="36"/>
      <c r="I22" s="36"/>
      <c r="J22" s="36"/>
      <c r="K22" s="36"/>
      <c r="L22" s="36"/>
      <c r="M22" s="36"/>
      <c r="N22" s="36"/>
      <c r="O22" s="62"/>
    </row>
    <row r="23" spans="1:15" ht="22.5" customHeight="1">
      <c r="A23" s="29" t="s">
        <v>12</v>
      </c>
      <c r="B23" s="30">
        <f>参加申込書!C17</f>
        <v>0</v>
      </c>
      <c r="C23" s="31">
        <f>参加申込書!D17</f>
        <v>0</v>
      </c>
      <c r="D23" s="32"/>
      <c r="E23" s="33" t="s">
        <v>63</v>
      </c>
      <c r="F23" s="34"/>
      <c r="G23" s="35" t="s">
        <v>64</v>
      </c>
      <c r="H23" s="36"/>
      <c r="I23" s="36"/>
      <c r="J23" s="36"/>
      <c r="K23" s="36"/>
      <c r="L23" s="36"/>
      <c r="M23" s="36"/>
      <c r="N23" s="36"/>
      <c r="O23" s="62"/>
    </row>
    <row r="24" spans="1:15" ht="22.5" customHeight="1">
      <c r="A24" s="29" t="s">
        <v>12</v>
      </c>
      <c r="B24" s="30">
        <f>参加申込書!C18</f>
        <v>0</v>
      </c>
      <c r="C24" s="31">
        <f>参加申込書!D18</f>
        <v>0</v>
      </c>
      <c r="D24" s="32"/>
      <c r="E24" s="33" t="s">
        <v>63</v>
      </c>
      <c r="F24" s="34"/>
      <c r="G24" s="35" t="s">
        <v>64</v>
      </c>
      <c r="H24" s="36"/>
      <c r="I24" s="36"/>
      <c r="J24" s="36"/>
      <c r="K24" s="36"/>
      <c r="L24" s="36"/>
      <c r="M24" s="36"/>
      <c r="N24" s="36"/>
      <c r="O24" s="62"/>
    </row>
    <row r="25" spans="1:15" ht="22.5" customHeight="1">
      <c r="A25" s="29" t="s">
        <v>12</v>
      </c>
      <c r="B25" s="30">
        <f>参加申込書!C19</f>
        <v>0</v>
      </c>
      <c r="C25" s="31">
        <f>参加申込書!D19</f>
        <v>0</v>
      </c>
      <c r="D25" s="32"/>
      <c r="E25" s="33" t="s">
        <v>63</v>
      </c>
      <c r="F25" s="34"/>
      <c r="G25" s="35" t="s">
        <v>64</v>
      </c>
      <c r="H25" s="36"/>
      <c r="I25" s="36"/>
      <c r="J25" s="36"/>
      <c r="K25" s="36"/>
      <c r="L25" s="36"/>
      <c r="M25" s="36"/>
      <c r="N25" s="36"/>
      <c r="O25" s="62"/>
    </row>
    <row r="26" spans="1:15" ht="22.5" customHeight="1">
      <c r="A26" s="29" t="s">
        <v>12</v>
      </c>
      <c r="B26" s="30">
        <f>参加申込書!C20</f>
        <v>0</v>
      </c>
      <c r="C26" s="31">
        <f>参加申込書!D20</f>
        <v>0</v>
      </c>
      <c r="D26" s="32"/>
      <c r="E26" s="33" t="s">
        <v>63</v>
      </c>
      <c r="F26" s="34"/>
      <c r="G26" s="35" t="s">
        <v>64</v>
      </c>
      <c r="H26" s="36"/>
      <c r="I26" s="36"/>
      <c r="J26" s="36"/>
      <c r="K26" s="36"/>
      <c r="L26" s="36"/>
      <c r="M26" s="36"/>
      <c r="N26" s="36"/>
      <c r="O26" s="62"/>
    </row>
    <row r="27" spans="1:15" ht="22.5" customHeight="1">
      <c r="A27" s="29" t="s">
        <v>12</v>
      </c>
      <c r="B27" s="30">
        <f>参加申込書!C21</f>
        <v>0</v>
      </c>
      <c r="C27" s="31">
        <f>参加申込書!D21</f>
        <v>0</v>
      </c>
      <c r="D27" s="32"/>
      <c r="E27" s="33" t="s">
        <v>63</v>
      </c>
      <c r="F27" s="34"/>
      <c r="G27" s="35" t="s">
        <v>64</v>
      </c>
      <c r="H27" s="36"/>
      <c r="I27" s="36"/>
      <c r="J27" s="36"/>
      <c r="K27" s="36"/>
      <c r="L27" s="36"/>
      <c r="M27" s="36"/>
      <c r="N27" s="36"/>
      <c r="O27" s="62"/>
    </row>
    <row r="28" spans="1:15" ht="22.5" customHeight="1">
      <c r="A28" s="29" t="s">
        <v>12</v>
      </c>
      <c r="B28" s="30">
        <f>参加申込書!C22</f>
        <v>0</v>
      </c>
      <c r="C28" s="31">
        <f>参加申込書!D22</f>
        <v>0</v>
      </c>
      <c r="D28" s="32"/>
      <c r="E28" s="33" t="s">
        <v>63</v>
      </c>
      <c r="F28" s="34"/>
      <c r="G28" s="35" t="s">
        <v>64</v>
      </c>
      <c r="H28" s="36"/>
      <c r="I28" s="36"/>
      <c r="J28" s="36"/>
      <c r="K28" s="36"/>
      <c r="L28" s="36"/>
      <c r="M28" s="36"/>
      <c r="N28" s="36"/>
      <c r="O28" s="62"/>
    </row>
    <row r="29" spans="1:15" ht="22.5" customHeight="1">
      <c r="A29" s="29" t="s">
        <v>12</v>
      </c>
      <c r="B29" s="30">
        <f>参加申込書!C23</f>
        <v>0</v>
      </c>
      <c r="C29" s="31">
        <f>参加申込書!D23</f>
        <v>0</v>
      </c>
      <c r="D29" s="32"/>
      <c r="E29" s="33" t="s">
        <v>63</v>
      </c>
      <c r="F29" s="34"/>
      <c r="G29" s="35" t="s">
        <v>64</v>
      </c>
      <c r="H29" s="36"/>
      <c r="I29" s="36"/>
      <c r="J29" s="36"/>
      <c r="K29" s="36"/>
      <c r="L29" s="36"/>
      <c r="M29" s="36"/>
      <c r="N29" s="36"/>
      <c r="O29" s="62"/>
    </row>
    <row r="30" spans="1:15" ht="22.5" customHeight="1">
      <c r="A30" s="29" t="s">
        <v>12</v>
      </c>
      <c r="B30" s="30">
        <f>参加申込書!C24</f>
        <v>0</v>
      </c>
      <c r="C30" s="31">
        <f>参加申込書!D24</f>
        <v>0</v>
      </c>
      <c r="D30" s="32"/>
      <c r="E30" s="33" t="s">
        <v>63</v>
      </c>
      <c r="F30" s="34"/>
      <c r="G30" s="35" t="s">
        <v>64</v>
      </c>
      <c r="H30" s="36"/>
      <c r="I30" s="36"/>
      <c r="J30" s="36"/>
      <c r="K30" s="36"/>
      <c r="L30" s="36"/>
      <c r="M30" s="36"/>
      <c r="N30" s="36"/>
      <c r="O30" s="62"/>
    </row>
    <row r="31" spans="1:15" ht="22.5" customHeight="1">
      <c r="A31" s="29" t="s">
        <v>12</v>
      </c>
      <c r="B31" s="30">
        <f>参加申込書!C25</f>
        <v>0</v>
      </c>
      <c r="C31" s="31">
        <f>参加申込書!D25</f>
        <v>0</v>
      </c>
      <c r="D31" s="37"/>
      <c r="E31" s="33" t="s">
        <v>63</v>
      </c>
      <c r="F31" s="34"/>
      <c r="G31" s="35" t="s">
        <v>64</v>
      </c>
      <c r="H31" s="36"/>
      <c r="I31" s="36"/>
      <c r="J31" s="36"/>
      <c r="K31" s="36"/>
      <c r="L31" s="36"/>
      <c r="M31" s="36"/>
      <c r="N31" s="36"/>
      <c r="O31" s="62"/>
    </row>
    <row r="32" spans="1:15" ht="22.5" customHeight="1">
      <c r="A32" s="38" t="s">
        <v>12</v>
      </c>
      <c r="B32" s="39">
        <f>参加申込書!C26</f>
        <v>0</v>
      </c>
      <c r="C32" s="40">
        <f>参加申込書!D26</f>
        <v>0</v>
      </c>
      <c r="D32" s="41"/>
      <c r="E32" s="42" t="s">
        <v>63</v>
      </c>
      <c r="F32" s="43"/>
      <c r="G32" s="44" t="s">
        <v>64</v>
      </c>
      <c r="H32" s="45"/>
      <c r="I32" s="45"/>
      <c r="J32" s="45"/>
      <c r="K32" s="45"/>
      <c r="L32" s="45"/>
      <c r="M32" s="45"/>
      <c r="N32" s="45"/>
      <c r="O32" s="63"/>
    </row>
    <row r="33" spans="1:15" ht="22.5" customHeight="1">
      <c r="A33" s="46"/>
      <c r="B33" s="46"/>
      <c r="C33" s="47"/>
      <c r="D33" s="47"/>
      <c r="E33" s="48"/>
      <c r="F33" s="136" t="s">
        <v>65</v>
      </c>
      <c r="G33" s="136"/>
      <c r="H33" s="136"/>
      <c r="I33" s="136"/>
      <c r="J33" s="136"/>
      <c r="K33" s="136"/>
      <c r="L33" s="136"/>
      <c r="M33" s="136"/>
      <c r="N33" s="136"/>
      <c r="O33" s="136"/>
    </row>
    <row r="34" spans="1:15" ht="22.5" customHeight="1">
      <c r="A34" s="49" t="s">
        <v>66</v>
      </c>
      <c r="B34" s="49"/>
    </row>
    <row r="35" spans="1:15" ht="22.5" customHeight="1">
      <c r="A35" s="49" t="s">
        <v>67</v>
      </c>
      <c r="B35" s="49"/>
    </row>
    <row r="36" spans="1:15" ht="22.5" customHeight="1">
      <c r="A36" s="50" t="s">
        <v>68</v>
      </c>
      <c r="B36" s="50"/>
    </row>
    <row r="37" spans="1:15" ht="22.5" customHeight="1"/>
    <row r="38" spans="1:15" ht="18.75" customHeight="1">
      <c r="A38" s="19" t="s">
        <v>51</v>
      </c>
      <c r="B38" s="134" t="s">
        <v>52</v>
      </c>
      <c r="C38" s="135"/>
      <c r="D38" s="134" t="s">
        <v>53</v>
      </c>
      <c r="E38" s="135"/>
      <c r="F38" s="134" t="s">
        <v>54</v>
      </c>
      <c r="G38" s="135"/>
      <c r="H38" s="21" t="s">
        <v>55</v>
      </c>
      <c r="I38" s="21" t="s">
        <v>56</v>
      </c>
      <c r="J38" s="21" t="s">
        <v>57</v>
      </c>
      <c r="K38" s="21" t="s">
        <v>58</v>
      </c>
      <c r="L38" s="21" t="s">
        <v>59</v>
      </c>
      <c r="M38" s="21" t="s">
        <v>60</v>
      </c>
      <c r="N38" s="20" t="s">
        <v>61</v>
      </c>
      <c r="O38" s="60" t="s">
        <v>62</v>
      </c>
    </row>
    <row r="39" spans="1:15" ht="22.5" customHeight="1">
      <c r="A39" s="22" t="s">
        <v>12</v>
      </c>
      <c r="B39" s="23">
        <f>参加申込書!C27</f>
        <v>0</v>
      </c>
      <c r="C39" s="51">
        <f>参加申込書!D27</f>
        <v>0</v>
      </c>
      <c r="D39" s="25"/>
      <c r="E39" s="26" t="s">
        <v>63</v>
      </c>
      <c r="F39" s="27"/>
      <c r="G39" s="26" t="s">
        <v>64</v>
      </c>
      <c r="H39" s="28"/>
      <c r="I39" s="28"/>
      <c r="J39" s="28"/>
      <c r="K39" s="28"/>
      <c r="L39" s="28"/>
      <c r="M39" s="28"/>
      <c r="N39" s="28"/>
      <c r="O39" s="61"/>
    </row>
    <row r="40" spans="1:15" ht="22.5" customHeight="1">
      <c r="A40" s="29" t="s">
        <v>12</v>
      </c>
      <c r="B40" s="52">
        <f>参加申込書!C28</f>
        <v>0</v>
      </c>
      <c r="C40" s="53">
        <f>参加申込書!D28</f>
        <v>0</v>
      </c>
      <c r="D40" s="54"/>
      <c r="E40" s="33" t="s">
        <v>63</v>
      </c>
      <c r="F40" s="55"/>
      <c r="G40" s="33" t="s">
        <v>64</v>
      </c>
      <c r="H40" s="36"/>
      <c r="I40" s="36"/>
      <c r="J40" s="36"/>
      <c r="K40" s="36"/>
      <c r="L40" s="36"/>
      <c r="M40" s="36"/>
      <c r="N40" s="36"/>
      <c r="O40" s="62"/>
    </row>
    <row r="41" spans="1:15" ht="22.5" customHeight="1">
      <c r="A41" s="29" t="s">
        <v>12</v>
      </c>
      <c r="B41" s="52">
        <f>参加申込書!C29</f>
        <v>0</v>
      </c>
      <c r="C41" s="53">
        <f>参加申込書!D29</f>
        <v>0</v>
      </c>
      <c r="D41" s="54"/>
      <c r="E41" s="33" t="s">
        <v>63</v>
      </c>
      <c r="F41" s="55"/>
      <c r="G41" s="33" t="s">
        <v>64</v>
      </c>
      <c r="H41" s="36"/>
      <c r="I41" s="36"/>
      <c r="J41" s="36"/>
      <c r="K41" s="36"/>
      <c r="L41" s="36"/>
      <c r="M41" s="36"/>
      <c r="N41" s="36"/>
      <c r="O41" s="62"/>
    </row>
    <row r="42" spans="1:15" ht="22.5" customHeight="1">
      <c r="A42" s="29" t="s">
        <v>12</v>
      </c>
      <c r="B42" s="52">
        <f>参加申込書!C30</f>
        <v>0</v>
      </c>
      <c r="C42" s="53">
        <f>参加申込書!D30</f>
        <v>0</v>
      </c>
      <c r="D42" s="54"/>
      <c r="E42" s="33" t="s">
        <v>63</v>
      </c>
      <c r="F42" s="55"/>
      <c r="G42" s="33" t="s">
        <v>64</v>
      </c>
      <c r="H42" s="36"/>
      <c r="I42" s="36"/>
      <c r="J42" s="36"/>
      <c r="K42" s="36"/>
      <c r="L42" s="36"/>
      <c r="M42" s="36"/>
      <c r="N42" s="36"/>
      <c r="O42" s="62"/>
    </row>
    <row r="43" spans="1:15" ht="22.5" customHeight="1">
      <c r="A43" s="29" t="s">
        <v>12</v>
      </c>
      <c r="B43" s="52">
        <f>参加申込書!C31</f>
        <v>0</v>
      </c>
      <c r="C43" s="53">
        <f>参加申込書!D31</f>
        <v>0</v>
      </c>
      <c r="D43" s="54"/>
      <c r="E43" s="33" t="s">
        <v>63</v>
      </c>
      <c r="F43" s="55"/>
      <c r="G43" s="33" t="s">
        <v>64</v>
      </c>
      <c r="H43" s="36"/>
      <c r="I43" s="36"/>
      <c r="J43" s="36"/>
      <c r="K43" s="36"/>
      <c r="L43" s="36"/>
      <c r="M43" s="36"/>
      <c r="N43" s="36"/>
      <c r="O43" s="62"/>
    </row>
    <row r="44" spans="1:15" ht="22.5" customHeight="1">
      <c r="A44" s="29" t="s">
        <v>12</v>
      </c>
      <c r="B44" s="52">
        <f>参加申込書!C32</f>
        <v>0</v>
      </c>
      <c r="C44" s="53">
        <f>参加申込書!D32</f>
        <v>0</v>
      </c>
      <c r="D44" s="54"/>
      <c r="E44" s="33" t="s">
        <v>63</v>
      </c>
      <c r="F44" s="55"/>
      <c r="G44" s="33" t="s">
        <v>64</v>
      </c>
      <c r="H44" s="36"/>
      <c r="I44" s="36"/>
      <c r="J44" s="36"/>
      <c r="K44" s="36"/>
      <c r="L44" s="36"/>
      <c r="M44" s="36"/>
      <c r="N44" s="36"/>
      <c r="O44" s="62"/>
    </row>
    <row r="45" spans="1:15" ht="22.5" customHeight="1">
      <c r="A45" s="29" t="s">
        <v>12</v>
      </c>
      <c r="B45" s="52">
        <f>参加申込書!C33</f>
        <v>0</v>
      </c>
      <c r="C45" s="53">
        <f>参加申込書!D33</f>
        <v>0</v>
      </c>
      <c r="D45" s="54"/>
      <c r="E45" s="33" t="s">
        <v>63</v>
      </c>
      <c r="F45" s="55"/>
      <c r="G45" s="33" t="s">
        <v>64</v>
      </c>
      <c r="H45" s="36"/>
      <c r="I45" s="36"/>
      <c r="J45" s="36"/>
      <c r="K45" s="36"/>
      <c r="L45" s="36"/>
      <c r="M45" s="36"/>
      <c r="N45" s="36"/>
      <c r="O45" s="62"/>
    </row>
    <row r="46" spans="1:15" ht="22.5" customHeight="1">
      <c r="A46" s="29" t="s">
        <v>12</v>
      </c>
      <c r="B46" s="52">
        <f>参加申込書!C34</f>
        <v>0</v>
      </c>
      <c r="C46" s="53">
        <f>参加申込書!D34</f>
        <v>0</v>
      </c>
      <c r="D46" s="54"/>
      <c r="E46" s="33" t="s">
        <v>63</v>
      </c>
      <c r="F46" s="55"/>
      <c r="G46" s="33" t="s">
        <v>64</v>
      </c>
      <c r="H46" s="36"/>
      <c r="I46" s="36"/>
      <c r="J46" s="36"/>
      <c r="K46" s="36"/>
      <c r="L46" s="36"/>
      <c r="M46" s="36"/>
      <c r="N46" s="36"/>
      <c r="O46" s="62"/>
    </row>
    <row r="47" spans="1:15" ht="23.25" customHeight="1">
      <c r="A47" s="29" t="s">
        <v>69</v>
      </c>
      <c r="B47" s="52"/>
      <c r="C47" s="56"/>
      <c r="D47" s="54"/>
      <c r="E47" s="33" t="s">
        <v>63</v>
      </c>
      <c r="F47" s="55"/>
      <c r="G47" s="33" t="s">
        <v>64</v>
      </c>
      <c r="H47" s="36"/>
      <c r="I47" s="36"/>
      <c r="J47" s="36"/>
      <c r="K47" s="36"/>
      <c r="L47" s="36"/>
      <c r="M47" s="36"/>
      <c r="N47" s="36"/>
      <c r="O47" s="62"/>
    </row>
    <row r="48" spans="1:15" ht="22.5" customHeight="1">
      <c r="A48" s="29" t="s">
        <v>69</v>
      </c>
      <c r="B48" s="30"/>
      <c r="C48" s="31"/>
      <c r="D48" s="32"/>
      <c r="E48" s="33" t="s">
        <v>63</v>
      </c>
      <c r="F48" s="34"/>
      <c r="G48" s="35" t="s">
        <v>64</v>
      </c>
      <c r="H48" s="36"/>
      <c r="I48" s="36"/>
      <c r="J48" s="36"/>
      <c r="K48" s="36"/>
      <c r="L48" s="36"/>
      <c r="M48" s="36"/>
      <c r="N48" s="36"/>
      <c r="O48" s="62"/>
    </row>
    <row r="49" spans="1:15" ht="22.5" customHeight="1">
      <c r="A49" s="29" t="s">
        <v>69</v>
      </c>
      <c r="B49" s="30"/>
      <c r="C49" s="31"/>
      <c r="D49" s="37"/>
      <c r="E49" s="33" t="s">
        <v>63</v>
      </c>
      <c r="F49" s="34"/>
      <c r="G49" s="35" t="s">
        <v>64</v>
      </c>
      <c r="H49" s="36"/>
      <c r="I49" s="36"/>
      <c r="J49" s="36"/>
      <c r="K49" s="36"/>
      <c r="L49" s="36"/>
      <c r="M49" s="36"/>
      <c r="N49" s="36"/>
      <c r="O49" s="62"/>
    </row>
    <row r="50" spans="1:15" ht="22.5" customHeight="1">
      <c r="A50" s="38" t="s">
        <v>69</v>
      </c>
      <c r="B50" s="39"/>
      <c r="C50" s="40"/>
      <c r="D50" s="41"/>
      <c r="E50" s="42" t="s">
        <v>63</v>
      </c>
      <c r="F50" s="43"/>
      <c r="G50" s="44" t="s">
        <v>64</v>
      </c>
      <c r="H50" s="45"/>
      <c r="I50" s="45"/>
      <c r="J50" s="45"/>
      <c r="K50" s="45"/>
      <c r="L50" s="45"/>
      <c r="M50" s="45"/>
      <c r="N50" s="45"/>
      <c r="O50" s="63"/>
    </row>
    <row r="51" spans="1:15" ht="22.5" customHeight="1">
      <c r="A51" s="46"/>
      <c r="B51" s="46"/>
      <c r="C51" s="47"/>
      <c r="D51" s="47"/>
      <c r="E51" s="48"/>
      <c r="F51" s="136" t="s">
        <v>65</v>
      </c>
      <c r="G51" s="136"/>
      <c r="H51" s="136"/>
      <c r="I51" s="136"/>
      <c r="J51" s="136"/>
      <c r="K51" s="136"/>
      <c r="L51" s="136"/>
      <c r="M51" s="136"/>
      <c r="N51" s="136"/>
      <c r="O51" s="136"/>
    </row>
  </sheetData>
  <mergeCells count="24">
    <mergeCell ref="F51:O51"/>
    <mergeCell ref="A17:O18"/>
    <mergeCell ref="B20:C20"/>
    <mergeCell ref="D20:E20"/>
    <mergeCell ref="F20:G20"/>
    <mergeCell ref="F33:O33"/>
    <mergeCell ref="B38:C38"/>
    <mergeCell ref="D38:E38"/>
    <mergeCell ref="F38:G38"/>
    <mergeCell ref="A13:D13"/>
    <mergeCell ref="E13:N13"/>
    <mergeCell ref="A14:D14"/>
    <mergeCell ref="E14:O14"/>
    <mergeCell ref="A15:O15"/>
    <mergeCell ref="A9:O9"/>
    <mergeCell ref="A10:O10"/>
    <mergeCell ref="A11:O11"/>
    <mergeCell ref="A12:D12"/>
    <mergeCell ref="E12:N12"/>
    <mergeCell ref="A1:O1"/>
    <mergeCell ref="C4:H4"/>
    <mergeCell ref="B5:E5"/>
    <mergeCell ref="B6:E6"/>
    <mergeCell ref="C7:E7"/>
  </mergeCells>
  <phoneticPr fontId="16"/>
  <pageMargins left="0.69930555555555596" right="0.69930555555555596" top="0.75" bottom="0.75" header="0.3" footer="0.3"/>
  <pageSetup paperSize="9" orientation="portrait"/>
  <rowBreaks count="1" manualBreakCount="1">
    <brk id="3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3:L16"/>
  <sheetViews>
    <sheetView workbookViewId="0">
      <selection activeCell="D37" sqref="D37"/>
    </sheetView>
  </sheetViews>
  <sheetFormatPr defaultColWidth="9" defaultRowHeight="13.5"/>
  <cols>
    <col min="2" max="2" width="14.75" style="1" customWidth="1"/>
    <col min="3" max="3" width="9.5" style="1" customWidth="1"/>
    <col min="4" max="4" width="12.5" customWidth="1"/>
    <col min="5" max="5" width="10.5" customWidth="1"/>
    <col min="6" max="6" width="9" customWidth="1"/>
    <col min="7" max="7" width="1.25" customWidth="1"/>
    <col min="8" max="8" width="5.25" customWidth="1"/>
    <col min="9" max="9" width="1.25" customWidth="1"/>
    <col min="10" max="10" width="7.125" customWidth="1"/>
    <col min="11" max="11" width="1.25" customWidth="1"/>
    <col min="12" max="12" width="7.125" customWidth="1"/>
    <col min="13" max="13" width="1.25" customWidth="1"/>
  </cols>
  <sheetData>
    <row r="3" spans="2:12">
      <c r="B3" s="2" t="s">
        <v>70</v>
      </c>
      <c r="C3" s="2"/>
      <c r="E3" s="2" t="s">
        <v>19</v>
      </c>
      <c r="H3" s="3" t="s">
        <v>18</v>
      </c>
      <c r="J3" s="2" t="s">
        <v>21</v>
      </c>
      <c r="L3" s="2" t="s">
        <v>71</v>
      </c>
    </row>
    <row r="4" spans="2:12">
      <c r="B4" s="2" t="s">
        <v>72</v>
      </c>
      <c r="C4" s="2">
        <v>5000</v>
      </c>
      <c r="E4" s="2" t="s">
        <v>73</v>
      </c>
      <c r="H4" s="3" t="s">
        <v>30</v>
      </c>
      <c r="J4" s="2" t="s">
        <v>33</v>
      </c>
      <c r="L4" s="2" t="s">
        <v>74</v>
      </c>
    </row>
    <row r="5" spans="2:12">
      <c r="E5" s="4" t="s">
        <v>31</v>
      </c>
      <c r="H5" s="3" t="s">
        <v>75</v>
      </c>
      <c r="J5" s="2" t="s">
        <v>76</v>
      </c>
      <c r="L5" s="2" t="s">
        <v>77</v>
      </c>
    </row>
    <row r="6" spans="2:12">
      <c r="E6" s="4" t="s">
        <v>78</v>
      </c>
      <c r="J6" s="2" t="s">
        <v>79</v>
      </c>
      <c r="L6" s="2" t="s">
        <v>80</v>
      </c>
    </row>
    <row r="7" spans="2:12">
      <c r="B7" s="5"/>
      <c r="J7" s="2"/>
      <c r="L7" s="2" t="s">
        <v>81</v>
      </c>
    </row>
    <row r="8" spans="2:12">
      <c r="B8" s="6" t="s">
        <v>82</v>
      </c>
    </row>
    <row r="9" spans="2:12">
      <c r="B9" s="6" t="s">
        <v>83</v>
      </c>
    </row>
    <row r="10" spans="2:12">
      <c r="B10" s="6" t="s">
        <v>84</v>
      </c>
    </row>
    <row r="11" spans="2:12">
      <c r="B11" s="6" t="s">
        <v>85</v>
      </c>
    </row>
    <row r="12" spans="2:12">
      <c r="B12" s="6" t="s">
        <v>86</v>
      </c>
    </row>
    <row r="13" spans="2:12">
      <c r="B13" s="6" t="s">
        <v>87</v>
      </c>
    </row>
    <row r="14" spans="2:12">
      <c r="B14" s="6" t="s">
        <v>88</v>
      </c>
    </row>
    <row r="15" spans="2:12">
      <c r="B15" s="6" t="s">
        <v>89</v>
      </c>
      <c r="G15" t="str">
        <f>IF(C6="","",INDEX(データ!#REF!,MATCH(データ!B3:C15,データ!#REF!,0),MATCH(F11,データ!$C$3:$C$3,0)))</f>
        <v/>
      </c>
    </row>
    <row r="16" spans="2:12">
      <c r="B16" s="6" t="s">
        <v>90</v>
      </c>
    </row>
  </sheetData>
  <sheetProtection selectLockedCells="1"/>
  <phoneticPr fontId="16"/>
  <printOptions horizontalCentered="1"/>
  <pageMargins left="0.31458333333333299" right="0.31458333333333299" top="0.74791666666666701" bottom="0.74791666666666701" header="0.31458333333333299" footer="0.31458333333333299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健康チェックリストリンクあり</vt:lpstr>
      <vt:lpstr>データ</vt:lpstr>
      <vt:lpstr>データ!Print_Area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大竹</cp:lastModifiedBy>
  <cp:lastPrinted>2022-07-11T12:44:00Z</cp:lastPrinted>
  <dcterms:created xsi:type="dcterms:W3CDTF">2014-10-28T00:33:00Z</dcterms:created>
  <dcterms:modified xsi:type="dcterms:W3CDTF">2022-10-08T03:12:22Z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